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https://d.docs.live.net/5734ae0de1426cf8/Рабочий стол/Электроснабжение и ХВС/"/>
    </mc:Choice>
  </mc:AlternateContent>
  <xr:revisionPtr revIDLastSave="23" documentId="11_AD4DF75460589B3ACB72848FC71E7EC85ADEDD9C" xr6:coauthVersionLast="47" xr6:coauthVersionMax="47" xr10:uidLastSave="{FD4CD18F-5604-47F5-910C-65E5F9FEFABA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7" i="1" l="1"/>
  <c r="M25" i="1"/>
  <c r="M26" i="1" s="1"/>
</calcChain>
</file>

<file path=xl/sharedStrings.xml><?xml version="1.0" encoding="utf-8"?>
<sst xmlns="http://schemas.openxmlformats.org/spreadsheetml/2006/main" count="79" uniqueCount="32">
  <si>
    <t>Общедомовые приборы учета (ОДПУ)</t>
  </si>
  <si>
    <t/>
  </si>
  <si>
    <t>Наименование точки учета</t>
  </si>
  <si>
    <t>Тип ПУ</t>
  </si>
  <si>
    <t xml:space="preserve">Заводской номер </t>
  </si>
  <si>
    <t>Значность</t>
  </si>
  <si>
    <t>Показания на начало (дата, показания)</t>
  </si>
  <si>
    <t>Показания на конец (дата, показания)</t>
  </si>
  <si>
    <r>
      <rPr>
        <b/>
        <sz val="8"/>
        <color indexed="8"/>
        <rFont val="Arial"/>
      </rPr>
      <t xml:space="preserve">Расход по ПУ, кВт.ч
</t>
    </r>
  </si>
  <si>
    <t>Расч. коэффиц.</t>
  </si>
  <si>
    <r>
      <rPr>
        <b/>
        <sz val="8"/>
        <color indexed="8"/>
        <rFont val="Arial"/>
      </rPr>
      <t xml:space="preserve">Итоговый расход, кВт.ч
</t>
    </r>
  </si>
  <si>
    <t>СЕ 308 1,0/16/6,3</t>
  </si>
  <si>
    <t>12286205913185</t>
  </si>
  <si>
    <t>12920201210508</t>
  </si>
  <si>
    <t>12921203903744</t>
  </si>
  <si>
    <t>12921203903753</t>
  </si>
  <si>
    <t>12921203904092</t>
  </si>
  <si>
    <t>12921203904119</t>
  </si>
  <si>
    <t>12921203904140</t>
  </si>
  <si>
    <t>12921203904187</t>
  </si>
  <si>
    <t>Итого</t>
  </si>
  <si>
    <t>Потери</t>
  </si>
  <si>
    <t>Итого с учетом потерь</t>
  </si>
  <si>
    <t>Площадь жилых и нежилых помещений, кв. м.</t>
  </si>
  <si>
    <r>
      <rPr>
        <sz val="8"/>
        <color indexed="8"/>
        <rFont val="Tahoma"/>
      </rPr>
      <t xml:space="preserve">Расход электрической энергии, </t>
    </r>
    <r>
      <rPr>
        <sz val="8"/>
        <color indexed="8"/>
        <rFont val="Tahoma"/>
      </rPr>
      <t xml:space="preserve">определенный по показаниям ОДПУ, кВт.ч
</t>
    </r>
  </si>
  <si>
    <t>Объем электрической энергии, подлежащий оплате, кВт.ч</t>
  </si>
  <si>
    <t>РАСХОД ЭЛЕКТРОСНАБЖЕНИЯ НА ОБЩЕДОМОВЫЕ НУЖДЫ ЗА МАРТ 2025 ГОД</t>
  </si>
  <si>
    <t>Расчет ОДН</t>
  </si>
  <si>
    <t xml:space="preserve">Расход электрической энергии, определенный по показаниям ИПУ, кВт.ч (жилых помещений)
</t>
  </si>
  <si>
    <t xml:space="preserve">Расход электрической энергии, определенный по показаниям ИПУ, кВт.ч (нежилых помещений)
</t>
  </si>
  <si>
    <t>Объем электрической энергии, подлежащий оплате, руб.</t>
  </si>
  <si>
    <t xml:space="preserve">Тариф ОДН для начисления по лицевым счетам жилых и нежилых помещений, руб/м2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</si>
</sst>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10419]dd\.mm\.yyyy"/>
    <numFmt numFmtId="165" formatCode="[$-10419]0.000;\(0.000\)"/>
    <numFmt numFmtId="166" formatCode="[$-10419]0.000"/>
    <numFmt numFmtId="167" formatCode="[$-10419]0.00;\(0.00\)"/>
    <numFmt numFmtId="168" formatCode="[$-10419]0.00"/>
  </numFmts>
  <fonts count="1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000000"/>
      <name val="Arial"/>
    </font>
    <font>
      <sz val="11"/>
      <name val="Calibri"/>
    </font>
    <font>
      <b/>
      <sz val="10"/>
      <color rgb="FF000000"/>
      <name val="Tahoma"/>
    </font>
    <font>
      <b/>
      <sz val="8"/>
      <color indexed="8"/>
      <name val="Arial"/>
    </font>
    <font>
      <sz val="8"/>
      <color rgb="FF000000"/>
      <name val="Arial"/>
    </font>
    <font>
      <sz val="10"/>
      <color rgb="FF000000"/>
      <name val="Arial"/>
    </font>
    <font>
      <b/>
      <sz val="8"/>
      <color rgb="FF000000"/>
      <name val="Tahoma"/>
    </font>
    <font>
      <sz val="8"/>
      <color rgb="FF000000"/>
      <name val="Tahoma"/>
    </font>
    <font>
      <sz val="8"/>
      <color indexed="8"/>
      <name val="Tahoma"/>
    </font>
    <font>
      <b/>
      <sz val="11"/>
      <color theme="1"/>
      <name val="Calibri"/>
      <family val="2"/>
      <charset val="204"/>
      <scheme val="minor"/>
    </font>
    <font>
      <b/>
      <sz val="8"/>
      <color rgb="FF000000"/>
      <name val="Tahoma"/>
      <family val="2"/>
      <charset val="204"/>
    </font>
    <font>
      <b/>
      <sz val="11"/>
      <name val="Calibri"/>
      <family val="2"/>
      <charset val="204"/>
    </font>
    <font>
      <b/>
      <sz val="8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1" xfId="1" applyFont="1" applyBorder="1" applyAlignment="1">
      <alignment horizontal="center" vertical="center" wrapText="1" readingOrder="1"/>
    </xf>
    <xf numFmtId="0" fontId="2" fillId="0" borderId="1" xfId="1" applyFont="1" applyBorder="1" applyAlignment="1">
      <alignment horizontal="center" vertical="center" textRotation="90" wrapText="1" readingOrder="1"/>
    </xf>
    <xf numFmtId="0" fontId="3" fillId="0" borderId="0" xfId="0" applyFont="1"/>
    <xf numFmtId="0" fontId="6" fillId="0" borderId="1" xfId="1" applyFont="1" applyBorder="1" applyAlignment="1">
      <alignment vertical="top" wrapText="1" readingOrder="1"/>
    </xf>
    <xf numFmtId="0" fontId="6" fillId="0" borderId="1" xfId="1" applyFont="1" applyBorder="1" applyAlignment="1">
      <alignment horizontal="center" vertical="top" wrapText="1" readingOrder="1"/>
    </xf>
    <xf numFmtId="164" fontId="6" fillId="0" borderId="1" xfId="1" applyNumberFormat="1" applyFont="1" applyBorder="1" applyAlignment="1">
      <alignment horizontal="center" vertical="top" wrapText="1" readingOrder="1"/>
    </xf>
    <xf numFmtId="166" fontId="6" fillId="0" borderId="1" xfId="1" applyNumberFormat="1" applyFont="1" applyBorder="1" applyAlignment="1">
      <alignment horizontal="center" vertical="top" wrapText="1" readingOrder="1"/>
    </xf>
    <xf numFmtId="167" fontId="6" fillId="0" borderId="1" xfId="1" applyNumberFormat="1" applyFont="1" applyBorder="1" applyAlignment="1">
      <alignment horizontal="center" vertical="top" wrapText="1" readingOrder="1"/>
    </xf>
    <xf numFmtId="0" fontId="7" fillId="0" borderId="0" xfId="1" applyFont="1" applyAlignment="1">
      <alignment vertical="top" wrapText="1" readingOrder="1"/>
    </xf>
    <xf numFmtId="0" fontId="2" fillId="0" borderId="1" xfId="1" applyFont="1" applyBorder="1" applyAlignment="1">
      <alignment horizontal="left" vertical="center" wrapText="1" readingOrder="1"/>
    </xf>
    <xf numFmtId="0" fontId="3" fillId="0" borderId="2" xfId="1" applyFont="1" applyBorder="1" applyAlignment="1">
      <alignment vertical="top" wrapText="1"/>
    </xf>
    <xf numFmtId="0" fontId="3" fillId="0" borderId="3" xfId="1" applyFont="1" applyBorder="1" applyAlignment="1">
      <alignment vertical="top" wrapText="1"/>
    </xf>
    <xf numFmtId="0" fontId="2" fillId="0" borderId="1" xfId="1" applyFont="1" applyBorder="1" applyAlignment="1">
      <alignment horizontal="center" vertical="center" wrapText="1" readingOrder="1"/>
    </xf>
    <xf numFmtId="0" fontId="4" fillId="0" borderId="4" xfId="1" applyFont="1" applyBorder="1" applyAlignment="1">
      <alignment horizontal="center" vertical="center" wrapText="1" readingOrder="1"/>
    </xf>
    <xf numFmtId="0" fontId="3" fillId="0" borderId="0" xfId="0" applyFont="1"/>
    <xf numFmtId="0" fontId="6" fillId="0" borderId="1" xfId="1" applyFont="1" applyBorder="1" applyAlignment="1">
      <alignment vertical="top" wrapText="1" readingOrder="1"/>
    </xf>
    <xf numFmtId="165" fontId="6" fillId="0" borderId="1" xfId="1" applyNumberFormat="1" applyFont="1" applyBorder="1" applyAlignment="1">
      <alignment horizontal="center" vertical="top" wrapText="1" readingOrder="1"/>
    </xf>
    <xf numFmtId="0" fontId="7" fillId="0" borderId="4" xfId="1" applyFont="1" applyBorder="1" applyAlignment="1">
      <alignment horizontal="center" vertical="top" wrapText="1" readingOrder="1"/>
    </xf>
    <xf numFmtId="0" fontId="7" fillId="0" borderId="0" xfId="1" applyFont="1" applyAlignment="1">
      <alignment vertical="top" wrapText="1" readingOrder="1"/>
    </xf>
    <xf numFmtId="0" fontId="6" fillId="0" borderId="1" xfId="1" applyFont="1" applyBorder="1" applyAlignment="1">
      <alignment horizontal="right" vertical="top" wrapText="1" readingOrder="1"/>
    </xf>
    <xf numFmtId="0" fontId="8" fillId="0" borderId="5" xfId="1" applyFont="1" applyBorder="1" applyAlignment="1">
      <alignment vertical="top" wrapText="1" readingOrder="1"/>
    </xf>
    <xf numFmtId="0" fontId="3" fillId="0" borderId="6" xfId="1" applyFont="1" applyBorder="1" applyAlignment="1">
      <alignment vertical="top" wrapText="1"/>
    </xf>
    <xf numFmtId="0" fontId="3" fillId="0" borderId="7" xfId="1" applyFont="1" applyBorder="1" applyAlignment="1">
      <alignment vertical="top" wrapText="1"/>
    </xf>
    <xf numFmtId="0" fontId="9" fillId="0" borderId="1" xfId="1" applyFont="1" applyBorder="1" applyAlignment="1">
      <alignment vertical="top" wrapText="1" readingOrder="1"/>
    </xf>
    <xf numFmtId="168" fontId="6" fillId="0" borderId="1" xfId="1" applyNumberFormat="1" applyFont="1" applyBorder="1" applyAlignment="1">
      <alignment vertical="top" wrapText="1" readingOrder="1"/>
    </xf>
    <xf numFmtId="0" fontId="10" fillId="0" borderId="1" xfId="1" applyFont="1" applyBorder="1" applyAlignment="1">
      <alignment vertical="top" wrapText="1" readingOrder="1"/>
    </xf>
    <xf numFmtId="0" fontId="12" fillId="0" borderId="1" xfId="1" applyFont="1" applyBorder="1" applyAlignment="1">
      <alignment vertical="top" wrapText="1" readingOrder="1"/>
    </xf>
    <xf numFmtId="0" fontId="13" fillId="0" borderId="2" xfId="1" applyFont="1" applyBorder="1" applyAlignment="1">
      <alignment vertical="top" wrapText="1"/>
    </xf>
    <xf numFmtId="0" fontId="13" fillId="0" borderId="3" xfId="1" applyFont="1" applyBorder="1" applyAlignment="1">
      <alignment vertical="top" wrapText="1"/>
    </xf>
    <xf numFmtId="168" fontId="14" fillId="0" borderId="1" xfId="1" applyNumberFormat="1" applyFont="1" applyBorder="1" applyAlignment="1">
      <alignment vertical="top" wrapText="1" readingOrder="1"/>
    </xf>
    <xf numFmtId="0" fontId="11" fillId="0" borderId="0" xfId="0" applyFont="1"/>
  </cellXfs>
  <cellStyles count="2">
    <cellStyle name="Normal" xfId="1" xr:uid="{F1E6415C-0BD9-45C2-9430-453E5FA1EB9E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W29"/>
  <sheetViews>
    <sheetView tabSelected="1" workbookViewId="0">
      <selection activeCell="O20" sqref="O20:W27"/>
    </sheetView>
  </sheetViews>
  <sheetFormatPr defaultRowHeight="15" x14ac:dyDescent="0.25"/>
  <cols>
    <col min="6" max="6" width="13.7109375" customWidth="1"/>
  </cols>
  <sheetData>
    <row r="2" spans="1:23" x14ac:dyDescent="0.25">
      <c r="B2" s="31" t="s">
        <v>26</v>
      </c>
    </row>
    <row r="5" spans="1:23" s="3" customFormat="1" x14ac:dyDescent="0.25">
      <c r="A5" s="10" t="s">
        <v>0</v>
      </c>
      <c r="B5" s="11"/>
      <c r="C5" s="11"/>
      <c r="D5" s="11"/>
      <c r="E5" s="12"/>
      <c r="F5" s="1" t="s">
        <v>1</v>
      </c>
      <c r="G5" s="1" t="s">
        <v>1</v>
      </c>
      <c r="H5" s="1" t="s">
        <v>1</v>
      </c>
      <c r="I5" s="13" t="s">
        <v>1</v>
      </c>
      <c r="J5" s="12"/>
      <c r="K5" s="1" t="s">
        <v>1</v>
      </c>
      <c r="L5" s="13" t="s">
        <v>1</v>
      </c>
      <c r="M5" s="12"/>
      <c r="N5" s="2" t="s">
        <v>1</v>
      </c>
      <c r="O5" s="2" t="s">
        <v>1</v>
      </c>
      <c r="P5" s="2" t="s">
        <v>1</v>
      </c>
      <c r="Q5" s="14" t="s">
        <v>1</v>
      </c>
      <c r="R5" s="15"/>
      <c r="S5" s="15"/>
      <c r="T5" s="15"/>
      <c r="U5" s="15"/>
      <c r="V5" s="15"/>
      <c r="W5" s="15"/>
    </row>
    <row r="6" spans="1:23" s="3" customFormat="1" ht="59.25" x14ac:dyDescent="0.25">
      <c r="A6" s="13" t="s">
        <v>2</v>
      </c>
      <c r="B6" s="11"/>
      <c r="C6" s="12"/>
      <c r="D6" s="13" t="s">
        <v>3</v>
      </c>
      <c r="E6" s="12"/>
      <c r="F6" s="1" t="s">
        <v>4</v>
      </c>
      <c r="G6" s="1" t="s">
        <v>5</v>
      </c>
      <c r="H6" s="13" t="s">
        <v>6</v>
      </c>
      <c r="I6" s="11"/>
      <c r="J6" s="12"/>
      <c r="K6" s="13" t="s">
        <v>7</v>
      </c>
      <c r="L6" s="11"/>
      <c r="M6" s="12"/>
      <c r="N6" s="2" t="s">
        <v>8</v>
      </c>
      <c r="O6" s="2" t="s">
        <v>9</v>
      </c>
      <c r="P6" s="2" t="s">
        <v>10</v>
      </c>
      <c r="Q6" s="14" t="s">
        <v>1</v>
      </c>
      <c r="R6" s="15"/>
      <c r="S6" s="15"/>
      <c r="T6" s="15"/>
      <c r="U6" s="15"/>
      <c r="V6" s="15"/>
      <c r="W6" s="15"/>
    </row>
    <row r="7" spans="1:23" s="3" customFormat="1" ht="22.5" x14ac:dyDescent="0.25">
      <c r="A7" s="16" t="s">
        <v>1</v>
      </c>
      <c r="B7" s="11"/>
      <c r="C7" s="12"/>
      <c r="D7" s="16" t="s">
        <v>11</v>
      </c>
      <c r="E7" s="12"/>
      <c r="F7" s="4" t="s">
        <v>12</v>
      </c>
      <c r="G7" s="5">
        <v>6</v>
      </c>
      <c r="H7" s="6">
        <v>45717</v>
      </c>
      <c r="I7" s="17">
        <v>67.629000000000005</v>
      </c>
      <c r="J7" s="12"/>
      <c r="K7" s="6">
        <v>45748</v>
      </c>
      <c r="L7" s="17">
        <v>138.95699999999999</v>
      </c>
      <c r="M7" s="12"/>
      <c r="N7" s="7">
        <v>71.328000000000003</v>
      </c>
      <c r="O7" s="8">
        <v>40</v>
      </c>
      <c r="P7" s="5">
        <v>2853</v>
      </c>
      <c r="Q7" s="18" t="s">
        <v>1</v>
      </c>
      <c r="R7" s="15"/>
      <c r="S7" s="15"/>
      <c r="T7" s="15"/>
      <c r="U7" s="15"/>
      <c r="V7" s="15"/>
      <c r="W7" s="15"/>
    </row>
    <row r="8" spans="1:23" s="3" customFormat="1" ht="22.5" x14ac:dyDescent="0.25">
      <c r="A8" s="16" t="s">
        <v>1</v>
      </c>
      <c r="B8" s="11"/>
      <c r="C8" s="12"/>
      <c r="D8" s="16" t="s">
        <v>11</v>
      </c>
      <c r="E8" s="12"/>
      <c r="F8" s="4" t="s">
        <v>13</v>
      </c>
      <c r="G8" s="5">
        <v>6</v>
      </c>
      <c r="H8" s="6">
        <v>45717</v>
      </c>
      <c r="I8" s="17">
        <v>6286.0739999999996</v>
      </c>
      <c r="J8" s="12"/>
      <c r="K8" s="6">
        <v>45748</v>
      </c>
      <c r="L8" s="17">
        <v>8065.5020000000004</v>
      </c>
      <c r="M8" s="12"/>
      <c r="N8" s="7">
        <v>1779.4280000000001</v>
      </c>
      <c r="O8" s="8">
        <v>1</v>
      </c>
      <c r="P8" s="5">
        <v>1779</v>
      </c>
      <c r="Q8" s="18" t="s">
        <v>1</v>
      </c>
      <c r="R8" s="15"/>
      <c r="S8" s="15"/>
      <c r="T8" s="15"/>
      <c r="U8" s="15"/>
      <c r="V8" s="15"/>
      <c r="W8" s="15"/>
    </row>
    <row r="9" spans="1:23" s="3" customFormat="1" ht="22.5" x14ac:dyDescent="0.25">
      <c r="A9" s="16" t="s">
        <v>1</v>
      </c>
      <c r="B9" s="11"/>
      <c r="C9" s="12"/>
      <c r="D9" s="16" t="s">
        <v>11</v>
      </c>
      <c r="E9" s="12"/>
      <c r="F9" s="4" t="s">
        <v>14</v>
      </c>
      <c r="G9" s="5">
        <v>6</v>
      </c>
      <c r="H9" s="6">
        <v>45717</v>
      </c>
      <c r="I9" s="17">
        <v>1483.579</v>
      </c>
      <c r="J9" s="12"/>
      <c r="K9" s="6">
        <v>45748</v>
      </c>
      <c r="L9" s="17">
        <v>1827.251</v>
      </c>
      <c r="M9" s="12"/>
      <c r="N9" s="7">
        <v>343.67200000000003</v>
      </c>
      <c r="O9" s="8">
        <v>40</v>
      </c>
      <c r="P9" s="5">
        <v>13747</v>
      </c>
      <c r="Q9" s="18" t="s">
        <v>1</v>
      </c>
      <c r="R9" s="15"/>
      <c r="S9" s="15"/>
      <c r="T9" s="15"/>
      <c r="U9" s="15"/>
      <c r="V9" s="15"/>
      <c r="W9" s="15"/>
    </row>
    <row r="10" spans="1:23" s="3" customFormat="1" ht="22.5" x14ac:dyDescent="0.25">
      <c r="A10" s="16" t="s">
        <v>1</v>
      </c>
      <c r="B10" s="11"/>
      <c r="C10" s="12"/>
      <c r="D10" s="16" t="s">
        <v>11</v>
      </c>
      <c r="E10" s="12"/>
      <c r="F10" s="4" t="s">
        <v>15</v>
      </c>
      <c r="G10" s="5">
        <v>6</v>
      </c>
      <c r="H10" s="6">
        <v>45717</v>
      </c>
      <c r="I10" s="17">
        <v>1.2070000000000001</v>
      </c>
      <c r="J10" s="12"/>
      <c r="K10" s="6">
        <v>45748</v>
      </c>
      <c r="L10" s="17">
        <v>3.5870000000000002</v>
      </c>
      <c r="M10" s="12"/>
      <c r="N10" s="7">
        <v>2.38</v>
      </c>
      <c r="O10" s="8">
        <v>50</v>
      </c>
      <c r="P10" s="5">
        <v>119</v>
      </c>
      <c r="Q10" s="18" t="s">
        <v>1</v>
      </c>
      <c r="R10" s="15"/>
      <c r="S10" s="15"/>
      <c r="T10" s="15"/>
      <c r="U10" s="15"/>
      <c r="V10" s="15"/>
      <c r="W10" s="15"/>
    </row>
    <row r="11" spans="1:23" s="3" customFormat="1" ht="22.5" x14ac:dyDescent="0.25">
      <c r="A11" s="16" t="s">
        <v>1</v>
      </c>
      <c r="B11" s="11"/>
      <c r="C11" s="12"/>
      <c r="D11" s="16" t="s">
        <v>11</v>
      </c>
      <c r="E11" s="12"/>
      <c r="F11" s="4" t="s">
        <v>16</v>
      </c>
      <c r="G11" s="5">
        <v>6</v>
      </c>
      <c r="H11" s="6">
        <v>45717</v>
      </c>
      <c r="I11" s="17">
        <v>897.923</v>
      </c>
      <c r="J11" s="12"/>
      <c r="K11" s="6">
        <v>45748</v>
      </c>
      <c r="L11" s="17">
        <v>1076.9659999999999</v>
      </c>
      <c r="M11" s="12"/>
      <c r="N11" s="7">
        <v>179.04300000000001</v>
      </c>
      <c r="O11" s="8">
        <v>50</v>
      </c>
      <c r="P11" s="5">
        <v>8952</v>
      </c>
      <c r="Q11" s="18" t="s">
        <v>1</v>
      </c>
      <c r="R11" s="15"/>
      <c r="S11" s="15"/>
      <c r="T11" s="15"/>
      <c r="U11" s="15"/>
      <c r="V11" s="15"/>
      <c r="W11" s="15"/>
    </row>
    <row r="12" spans="1:23" s="3" customFormat="1" ht="22.5" x14ac:dyDescent="0.25">
      <c r="A12" s="16" t="s">
        <v>1</v>
      </c>
      <c r="B12" s="11"/>
      <c r="C12" s="12"/>
      <c r="D12" s="16" t="s">
        <v>11</v>
      </c>
      <c r="E12" s="12"/>
      <c r="F12" s="4" t="s">
        <v>17</v>
      </c>
      <c r="G12" s="5">
        <v>6</v>
      </c>
      <c r="H12" s="6">
        <v>45717</v>
      </c>
      <c r="I12" s="17">
        <v>662.64400000000001</v>
      </c>
      <c r="J12" s="12"/>
      <c r="K12" s="6">
        <v>45748</v>
      </c>
      <c r="L12" s="17">
        <v>802.548</v>
      </c>
      <c r="M12" s="12"/>
      <c r="N12" s="7">
        <v>139.904</v>
      </c>
      <c r="O12" s="8">
        <v>40</v>
      </c>
      <c r="P12" s="5">
        <v>5596</v>
      </c>
      <c r="Q12" s="18" t="s">
        <v>1</v>
      </c>
      <c r="R12" s="15"/>
      <c r="S12" s="15"/>
      <c r="T12" s="15"/>
      <c r="U12" s="15"/>
      <c r="V12" s="15"/>
      <c r="W12" s="15"/>
    </row>
    <row r="13" spans="1:23" s="3" customFormat="1" ht="22.5" x14ac:dyDescent="0.25">
      <c r="A13" s="16" t="s">
        <v>1</v>
      </c>
      <c r="B13" s="11"/>
      <c r="C13" s="12"/>
      <c r="D13" s="16" t="s">
        <v>11</v>
      </c>
      <c r="E13" s="12"/>
      <c r="F13" s="4" t="s">
        <v>18</v>
      </c>
      <c r="G13" s="5">
        <v>6</v>
      </c>
      <c r="H13" s="6">
        <v>45717</v>
      </c>
      <c r="I13" s="17">
        <v>1072.7329999999999</v>
      </c>
      <c r="J13" s="12"/>
      <c r="K13" s="6">
        <v>45748</v>
      </c>
      <c r="L13" s="17">
        <v>1287.2260000000001</v>
      </c>
      <c r="M13" s="12"/>
      <c r="N13" s="7">
        <v>214.49299999999999</v>
      </c>
      <c r="O13" s="8">
        <v>50</v>
      </c>
      <c r="P13" s="5">
        <v>10725</v>
      </c>
      <c r="Q13" s="18" t="s">
        <v>1</v>
      </c>
      <c r="R13" s="15"/>
      <c r="S13" s="15"/>
      <c r="T13" s="15"/>
      <c r="U13" s="15"/>
      <c r="V13" s="15"/>
      <c r="W13" s="15"/>
    </row>
    <row r="14" spans="1:23" s="3" customFormat="1" ht="22.5" x14ac:dyDescent="0.25">
      <c r="A14" s="16" t="s">
        <v>1</v>
      </c>
      <c r="B14" s="11"/>
      <c r="C14" s="12"/>
      <c r="D14" s="16" t="s">
        <v>11</v>
      </c>
      <c r="E14" s="12"/>
      <c r="F14" s="4" t="s">
        <v>19</v>
      </c>
      <c r="G14" s="5">
        <v>6</v>
      </c>
      <c r="H14" s="6">
        <v>45717</v>
      </c>
      <c r="I14" s="17">
        <v>94.935000000000002</v>
      </c>
      <c r="J14" s="12"/>
      <c r="K14" s="6">
        <v>45748</v>
      </c>
      <c r="L14" s="17">
        <v>196.91399999999999</v>
      </c>
      <c r="M14" s="12"/>
      <c r="N14" s="7">
        <v>101.979</v>
      </c>
      <c r="O14" s="8">
        <v>50</v>
      </c>
      <c r="P14" s="5">
        <v>5099</v>
      </c>
      <c r="Q14" s="18" t="s">
        <v>1</v>
      </c>
      <c r="R14" s="15"/>
      <c r="S14" s="15"/>
      <c r="T14" s="15"/>
      <c r="U14" s="15"/>
      <c r="V14" s="15"/>
      <c r="W14" s="15"/>
    </row>
    <row r="15" spans="1:23" s="3" customFormat="1" x14ac:dyDescent="0.25">
      <c r="A15" s="20" t="s">
        <v>20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2"/>
      <c r="P15" s="5">
        <v>48870</v>
      </c>
      <c r="Q15" s="18" t="s">
        <v>1</v>
      </c>
      <c r="R15" s="15"/>
      <c r="S15" s="15"/>
      <c r="T15" s="15"/>
      <c r="U15" s="15"/>
      <c r="V15" s="15"/>
      <c r="W15" s="15"/>
    </row>
    <row r="16" spans="1:23" s="3" customFormat="1" x14ac:dyDescent="0.25">
      <c r="A16" s="20" t="s">
        <v>21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2"/>
      <c r="P16" s="5">
        <v>0</v>
      </c>
      <c r="Q16" s="18" t="s">
        <v>1</v>
      </c>
      <c r="R16" s="15"/>
      <c r="S16" s="15"/>
      <c r="T16" s="15"/>
      <c r="U16" s="15"/>
      <c r="V16" s="15"/>
      <c r="W16" s="15"/>
    </row>
    <row r="17" spans="1:23" s="3" customFormat="1" x14ac:dyDescent="0.25">
      <c r="A17" s="20" t="s">
        <v>22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2"/>
      <c r="P17" s="5">
        <v>48870</v>
      </c>
      <c r="Q17" s="18" t="s">
        <v>1</v>
      </c>
      <c r="R17" s="15"/>
      <c r="S17" s="15"/>
      <c r="T17" s="15"/>
      <c r="U17" s="15"/>
      <c r="V17" s="15"/>
      <c r="W17" s="15"/>
    </row>
    <row r="18" spans="1:23" s="3" customFormat="1" x14ac:dyDescent="0.25">
      <c r="A18" s="19" t="s">
        <v>1</v>
      </c>
      <c r="B18" s="15"/>
      <c r="C18" s="9" t="s">
        <v>1</v>
      </c>
      <c r="D18" s="19" t="s">
        <v>1</v>
      </c>
      <c r="E18" s="15"/>
      <c r="F18" s="15"/>
      <c r="G18" s="15"/>
      <c r="H18" s="15"/>
      <c r="I18" s="15"/>
      <c r="J18" s="19" t="s">
        <v>1</v>
      </c>
      <c r="K18" s="15"/>
      <c r="L18" s="15"/>
      <c r="M18" s="15"/>
      <c r="N18" s="15"/>
      <c r="O18" s="19" t="s">
        <v>1</v>
      </c>
      <c r="P18" s="15"/>
      <c r="Q18" s="15"/>
      <c r="R18" s="15"/>
      <c r="S18" s="15"/>
      <c r="T18" s="15"/>
      <c r="U18" s="15"/>
      <c r="V18" s="15"/>
      <c r="W18" s="15"/>
    </row>
    <row r="19" spans="1:23" s="3" customFormat="1" x14ac:dyDescent="0.25">
      <c r="A19" s="19" t="s">
        <v>1</v>
      </c>
      <c r="B19" s="15"/>
      <c r="C19" s="9" t="s">
        <v>1</v>
      </c>
      <c r="D19" s="19" t="s">
        <v>1</v>
      </c>
      <c r="E19" s="15"/>
      <c r="F19" s="15"/>
      <c r="G19" s="15"/>
      <c r="H19" s="15"/>
      <c r="I19" s="15"/>
      <c r="J19" s="19" t="s">
        <v>1</v>
      </c>
      <c r="K19" s="15"/>
      <c r="L19" s="15"/>
      <c r="M19" s="15"/>
      <c r="N19" s="15"/>
      <c r="O19" s="19" t="s">
        <v>1</v>
      </c>
      <c r="P19" s="15"/>
      <c r="Q19" s="15"/>
      <c r="R19" s="15"/>
      <c r="S19" s="15"/>
      <c r="T19" s="15"/>
      <c r="U19" s="15"/>
      <c r="V19" s="15"/>
      <c r="W19" s="15"/>
    </row>
    <row r="20" spans="1:23" s="3" customFormat="1" x14ac:dyDescent="0.25">
      <c r="A20" s="21" t="s">
        <v>27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3"/>
      <c r="O20" s="19" t="s">
        <v>1</v>
      </c>
      <c r="P20" s="15"/>
      <c r="Q20" s="15"/>
      <c r="R20" s="15"/>
      <c r="S20" s="15"/>
      <c r="T20" s="15"/>
      <c r="U20" s="15"/>
      <c r="V20" s="15"/>
      <c r="W20" s="15"/>
    </row>
    <row r="21" spans="1:23" s="3" customFormat="1" x14ac:dyDescent="0.25">
      <c r="A21" s="24" t="s">
        <v>23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2"/>
      <c r="M21" s="25">
        <v>26102.2</v>
      </c>
      <c r="N21" s="12"/>
      <c r="O21" s="15"/>
      <c r="P21" s="15"/>
      <c r="Q21" s="15"/>
      <c r="R21" s="15"/>
      <c r="S21" s="15"/>
      <c r="T21" s="15"/>
      <c r="U21" s="15"/>
      <c r="V21" s="15"/>
      <c r="W21" s="15"/>
    </row>
    <row r="22" spans="1:23" s="3" customFormat="1" x14ac:dyDescent="0.25">
      <c r="A22" s="24" t="s">
        <v>24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2"/>
      <c r="M22" s="25">
        <v>48870</v>
      </c>
      <c r="N22" s="12"/>
      <c r="O22" s="15"/>
      <c r="P22" s="15"/>
      <c r="Q22" s="15"/>
      <c r="R22" s="15"/>
      <c r="S22" s="15"/>
      <c r="T22" s="15"/>
      <c r="U22" s="15"/>
      <c r="V22" s="15"/>
      <c r="W22" s="15"/>
    </row>
    <row r="23" spans="1:23" s="3" customFormat="1" ht="15" customHeight="1" x14ac:dyDescent="0.25">
      <c r="A23" s="26" t="s">
        <v>28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2"/>
      <c r="M23" s="25">
        <v>25574</v>
      </c>
      <c r="N23" s="12"/>
      <c r="O23" s="15"/>
      <c r="P23" s="15"/>
      <c r="Q23" s="15"/>
      <c r="R23" s="15"/>
      <c r="S23" s="15"/>
      <c r="T23" s="15"/>
      <c r="U23" s="15"/>
      <c r="V23" s="15"/>
      <c r="W23" s="15"/>
    </row>
    <row r="24" spans="1:23" s="3" customFormat="1" ht="15" customHeight="1" x14ac:dyDescent="0.25">
      <c r="A24" s="26" t="s">
        <v>29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2"/>
      <c r="M24" s="25">
        <v>4661</v>
      </c>
      <c r="N24" s="12"/>
      <c r="O24" s="15"/>
      <c r="P24" s="15"/>
      <c r="Q24" s="15"/>
      <c r="R24" s="15"/>
      <c r="S24" s="15"/>
      <c r="T24" s="15"/>
      <c r="U24" s="15"/>
      <c r="V24" s="15"/>
      <c r="W24" s="15"/>
    </row>
    <row r="25" spans="1:23" s="3" customFormat="1" x14ac:dyDescent="0.25">
      <c r="A25" s="24" t="s">
        <v>25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2"/>
      <c r="M25" s="25">
        <f>M22-M23-M24</f>
        <v>18635</v>
      </c>
      <c r="N25" s="12"/>
      <c r="O25" s="15"/>
      <c r="P25" s="15"/>
      <c r="Q25" s="15"/>
      <c r="R25" s="15"/>
      <c r="S25" s="15"/>
      <c r="T25" s="15"/>
      <c r="U25" s="15"/>
      <c r="V25" s="15"/>
      <c r="W25" s="15"/>
    </row>
    <row r="26" spans="1:23" s="3" customFormat="1" ht="15" customHeight="1" x14ac:dyDescent="0.25">
      <c r="A26" s="24" t="s">
        <v>30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2"/>
      <c r="M26" s="16">
        <f>M25*6.33</f>
        <v>117959.55</v>
      </c>
      <c r="N26" s="12"/>
      <c r="O26" s="15"/>
      <c r="P26" s="15"/>
      <c r="Q26" s="15"/>
      <c r="R26" s="15"/>
      <c r="S26" s="15"/>
      <c r="T26" s="15"/>
      <c r="U26" s="15"/>
      <c r="V26" s="15"/>
      <c r="W26" s="15"/>
    </row>
    <row r="27" spans="1:23" s="3" customFormat="1" x14ac:dyDescent="0.25">
      <c r="A27" s="27" t="s">
        <v>31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9"/>
      <c r="M27" s="30">
        <f>M26/M21</f>
        <v>4.5191420646535541</v>
      </c>
      <c r="N27" s="29"/>
      <c r="O27" s="15"/>
      <c r="P27" s="15"/>
      <c r="Q27" s="15"/>
      <c r="R27" s="15"/>
      <c r="S27" s="15"/>
      <c r="T27" s="15"/>
      <c r="U27" s="15"/>
      <c r="V27" s="15"/>
      <c r="W27" s="15"/>
    </row>
    <row r="29" spans="1:23" x14ac:dyDescent="0.25">
      <c r="B29" s="31"/>
    </row>
  </sheetData>
  <mergeCells count="79">
    <mergeCell ref="A27:L27"/>
    <mergeCell ref="M27:N27"/>
    <mergeCell ref="A26:L26"/>
    <mergeCell ref="M26:N26"/>
    <mergeCell ref="A20:N20"/>
    <mergeCell ref="O20:W27"/>
    <mergeCell ref="A21:L21"/>
    <mergeCell ref="M21:N21"/>
    <mergeCell ref="A19:B19"/>
    <mergeCell ref="D19:I19"/>
    <mergeCell ref="J19:N19"/>
    <mergeCell ref="O19:W19"/>
    <mergeCell ref="A22:L22"/>
    <mergeCell ref="M22:N22"/>
    <mergeCell ref="A23:L23"/>
    <mergeCell ref="M23:N23"/>
    <mergeCell ref="A24:L24"/>
    <mergeCell ref="M24:N24"/>
    <mergeCell ref="A25:L25"/>
    <mergeCell ref="M25:N25"/>
    <mergeCell ref="A18:B18"/>
    <mergeCell ref="D18:I18"/>
    <mergeCell ref="J18:N18"/>
    <mergeCell ref="O18:W18"/>
    <mergeCell ref="A15:O15"/>
    <mergeCell ref="Q15:W15"/>
    <mergeCell ref="A16:O16"/>
    <mergeCell ref="Q16:W16"/>
    <mergeCell ref="A17:O17"/>
    <mergeCell ref="Q17:W17"/>
    <mergeCell ref="A13:C13"/>
    <mergeCell ref="D13:E13"/>
    <mergeCell ref="I13:J13"/>
    <mergeCell ref="L13:M13"/>
    <mergeCell ref="Q13:W13"/>
    <mergeCell ref="A14:C14"/>
    <mergeCell ref="D14:E14"/>
    <mergeCell ref="I14:J14"/>
    <mergeCell ref="L14:M14"/>
    <mergeCell ref="Q14:W14"/>
    <mergeCell ref="A11:C11"/>
    <mergeCell ref="D11:E11"/>
    <mergeCell ref="I11:J11"/>
    <mergeCell ref="L11:M11"/>
    <mergeCell ref="Q11:W11"/>
    <mergeCell ref="A12:C12"/>
    <mergeCell ref="D12:E12"/>
    <mergeCell ref="I12:J12"/>
    <mergeCell ref="L12:M12"/>
    <mergeCell ref="Q12:W12"/>
    <mergeCell ref="A9:C9"/>
    <mergeCell ref="D9:E9"/>
    <mergeCell ref="I9:J9"/>
    <mergeCell ref="L9:M9"/>
    <mergeCell ref="Q9:W9"/>
    <mergeCell ref="A10:C10"/>
    <mergeCell ref="D10:E10"/>
    <mergeCell ref="I10:J10"/>
    <mergeCell ref="L10:M10"/>
    <mergeCell ref="Q10:W10"/>
    <mergeCell ref="A7:C7"/>
    <mergeCell ref="D7:E7"/>
    <mergeCell ref="I7:J7"/>
    <mergeCell ref="L7:M7"/>
    <mergeCell ref="Q7:W7"/>
    <mergeCell ref="A8:C8"/>
    <mergeCell ref="D8:E8"/>
    <mergeCell ref="I8:J8"/>
    <mergeCell ref="L8:M8"/>
    <mergeCell ref="Q8:W8"/>
    <mergeCell ref="A5:E5"/>
    <mergeCell ref="I5:J5"/>
    <mergeCell ref="L5:M5"/>
    <mergeCell ref="Q5:W5"/>
    <mergeCell ref="A6:C6"/>
    <mergeCell ref="D6:E6"/>
    <mergeCell ref="H6:J6"/>
    <mergeCell ref="K6:M6"/>
    <mergeCell ref="Q6:W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Надежда Шалунова</cp:lastModifiedBy>
  <dcterms:created xsi:type="dcterms:W3CDTF">2015-06-05T18:19:34Z</dcterms:created>
  <dcterms:modified xsi:type="dcterms:W3CDTF">2025-04-15T11:28:20Z</dcterms:modified>
</cp:coreProperties>
</file>