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Льговская\"/>
    </mc:Choice>
  </mc:AlternateContent>
  <xr:revisionPtr revIDLastSave="0" documentId="13_ncr:1_{ECB75550-E722-4D41-9571-414AE3ED3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L7" i="1" l="1"/>
  <c r="L8" i="1"/>
  <c r="L9" i="1"/>
  <c r="L10" i="1"/>
  <c r="L11" i="1"/>
  <c r="L12" i="1"/>
  <c r="L13" i="1"/>
  <c r="L6" i="1"/>
  <c r="L14" i="1" s="1"/>
  <c r="J7" i="1"/>
  <c r="J8" i="1"/>
  <c r="J9" i="1"/>
  <c r="J10" i="1"/>
  <c r="J11" i="1"/>
  <c r="J12" i="1"/>
  <c r="J13" i="1"/>
  <c r="J6" i="1"/>
  <c r="J18" i="1" l="1"/>
  <c r="J21" i="1" l="1"/>
  <c r="J23" i="1" s="1"/>
</calcChain>
</file>

<file path=xl/sharedStrings.xml><?xml version="1.0" encoding="utf-8"?>
<sst xmlns="http://schemas.openxmlformats.org/spreadsheetml/2006/main" count="61" uniqueCount="30">
  <si>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</si>
  <si>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</si>
  <si>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</si>
  <si>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</si>
  <si>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</si>
  <si>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</si>
  <si>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</si>
  <si>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</si>
  <si>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</si>
  <si>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</si>
  <si>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</si>
  <si>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</si>
  <si>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</si>
  <si>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</si>
  <si>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</si>
  <si>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</si>
  <si>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</si>
  <si>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</si>
  <si>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</si>
  <si>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</si>
  <si>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</si>
  <si>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</si>
  <si>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</si>
  <si>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</si>
  <si>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</si>
  <si>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</si>
  <si>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</si>
  <si>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</si>
  <si>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</si>
  <si>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РАСХОД ЭЛЕКТРОСНАБЖЕНИЯ НА ОБЩЕДОМОВЫЕ НУЖДЫ ЗА ЯНВАРЬ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</si>
</sst>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10419]0.000;\(0.0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#,##0.000"/>
    <numFmt numFmtId="169" formatCode="#,##0.00;\(#,##0.00\)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6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3" xfId="1" applyFont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5" fontId="11" fillId="0" borderId="3" xfId="1" applyNumberFormat="1" applyFont="1" applyBorder="1" applyAlignment="1">
      <alignment vertical="top" wrapText="1"/>
    </xf>
    <xf numFmtId="0" fontId="13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1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Fill="1" applyBorder="1"/>
    <xf numFmtId="0" fontId="1" fillId="0" borderId="0" xfId="0" applyFont="1" applyFill="1" applyBorder="1"/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right" vertical="top" wrapText="1" readingOrder="1"/>
    </xf>
    <xf numFmtId="0" fontId="3" fillId="0" borderId="2" xfId="1" applyNumberFormat="1" applyFont="1" applyFill="1" applyBorder="1" applyAlignment="1">
      <alignment horizontal="right" vertical="top" wrapText="1" readingOrder="1"/>
    </xf>
    <xf numFmtId="0" fontId="3" fillId="0" borderId="3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166" fontId="14" fillId="0" borderId="1" xfId="0" applyNumberFormat="1" applyFont="1" applyBorder="1" applyAlignment="1">
      <alignment horizontal="center" vertical="top" wrapText="1"/>
    </xf>
    <xf numFmtId="167" fontId="14" fillId="0" borderId="1" xfId="0" applyNumberFormat="1" applyFont="1" applyBorder="1" applyAlignment="1">
      <alignment horizontal="center" vertical="top" wrapText="1"/>
    </xf>
    <xf numFmtId="1" fontId="1" fillId="0" borderId="3" xfId="1" applyNumberFormat="1" applyFont="1" applyBorder="1" applyAlignment="1">
      <alignment vertical="top" wrapText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workbookViewId="0">
      <selection activeCell="J23" sqref="J23"/>
    </sheetView>
  </sheetViews>
  <sheetFormatPr defaultRowHeight="15" x14ac:dyDescent="0.25"/>
  <cols>
    <col min="1" max="1" width="17" customWidth="1"/>
    <col min="2" max="2" width="14.7109375" customWidth="1"/>
    <col min="3" max="3" width="22.42578125" customWidth="1"/>
    <col min="4" max="4" width="11.7109375" customWidth="1"/>
    <col min="5" max="5" width="10.5703125" customWidth="1"/>
    <col min="6" max="6" width="11.42578125" customWidth="1"/>
    <col min="7" max="7" width="0.140625" customWidth="1"/>
    <col min="8" max="8" width="10.85546875" customWidth="1"/>
    <col min="9" max="9" width="11.7109375" customWidth="1"/>
    <col min="10" max="10" width="15.28515625" customWidth="1"/>
    <col min="11" max="11" width="10.7109375" customWidth="1"/>
    <col min="12" max="12" width="13.7109375" customWidth="1"/>
    <col min="13" max="13" width="16.140625" customWidth="1"/>
    <col min="14" max="14" width="18.42578125" customWidth="1"/>
    <col min="15" max="15" width="0" hidden="1" customWidth="1"/>
  </cols>
  <sheetData>
    <row r="1" spans="1:15" ht="17.100000000000001" customHeight="1" x14ac:dyDescent="0.25">
      <c r="A1" s="50" t="s">
        <v>0</v>
      </c>
      <c r="B1" s="43"/>
      <c r="C1" s="43"/>
      <c r="D1" s="43"/>
      <c r="E1" s="43"/>
      <c r="F1" s="43"/>
      <c r="G1" s="29" t="s">
        <v>0</v>
      </c>
      <c r="H1" s="43"/>
      <c r="I1" s="43"/>
      <c r="J1" s="43"/>
      <c r="K1" s="29" t="s">
        <v>0</v>
      </c>
      <c r="L1" s="43"/>
      <c r="M1" s="43"/>
      <c r="N1" s="43"/>
    </row>
    <row r="2" spans="1:15" s="5" customFormat="1" x14ac:dyDescent="0.25">
      <c r="A2" s="6" t="s">
        <v>29</v>
      </c>
    </row>
    <row r="3" spans="1:15" s="3" customFormat="1" ht="17.100000000000001" customHeight="1" x14ac:dyDescent="0.25">
      <c r="A3" s="4"/>
      <c r="G3" s="2"/>
      <c r="K3" s="2"/>
    </row>
    <row r="4" spans="1:15" ht="15" customHeight="1" x14ac:dyDescent="0.25">
      <c r="A4" s="51" t="s">
        <v>6</v>
      </c>
      <c r="B4" s="52"/>
      <c r="C4" s="7" t="s">
        <v>0</v>
      </c>
      <c r="D4" s="7" t="s">
        <v>0</v>
      </c>
      <c r="E4" s="7" t="s">
        <v>0</v>
      </c>
      <c r="F4" s="44" t="s">
        <v>0</v>
      </c>
      <c r="G4" s="46"/>
      <c r="H4" s="7" t="s">
        <v>0</v>
      </c>
      <c r="I4" s="12" t="s">
        <v>0</v>
      </c>
      <c r="J4" s="1" t="s">
        <v>0</v>
      </c>
      <c r="K4" s="1" t="s">
        <v>0</v>
      </c>
      <c r="L4" s="1" t="s">
        <v>0</v>
      </c>
      <c r="M4" s="42"/>
      <c r="N4" s="43"/>
      <c r="O4" s="10"/>
    </row>
    <row r="5" spans="1:15" ht="59.25" customHeight="1" x14ac:dyDescent="0.25">
      <c r="A5" s="12" t="s">
        <v>7</v>
      </c>
      <c r="B5" s="7" t="s">
        <v>1</v>
      </c>
      <c r="C5" s="7" t="s">
        <v>8</v>
      </c>
      <c r="D5" s="7" t="s">
        <v>2</v>
      </c>
      <c r="E5" s="44" t="s">
        <v>3</v>
      </c>
      <c r="F5" s="45"/>
      <c r="G5" s="46"/>
      <c r="H5" s="44" t="s">
        <v>4</v>
      </c>
      <c r="I5" s="46"/>
      <c r="J5" s="17" t="s">
        <v>28</v>
      </c>
      <c r="K5" s="17" t="s">
        <v>5</v>
      </c>
      <c r="L5" s="1" t="s">
        <v>9</v>
      </c>
      <c r="M5" s="42"/>
      <c r="N5" s="43"/>
      <c r="O5" s="10"/>
    </row>
    <row r="6" spans="1:15" x14ac:dyDescent="0.25">
      <c r="A6" s="13" t="s">
        <v>0</v>
      </c>
      <c r="B6" s="8" t="s">
        <v>10</v>
      </c>
      <c r="C6" s="21" t="s">
        <v>11</v>
      </c>
      <c r="D6" s="14">
        <v>6</v>
      </c>
      <c r="E6" s="23">
        <v>46023</v>
      </c>
      <c r="F6" s="24">
        <v>3138.17</v>
      </c>
      <c r="G6" s="22">
        <v>1891.5129999999999</v>
      </c>
      <c r="H6" s="53">
        <v>46054</v>
      </c>
      <c r="I6" s="54">
        <v>3530.9360000000001</v>
      </c>
      <c r="J6" s="25">
        <f>I6-F6</f>
        <v>392.76600000000008</v>
      </c>
      <c r="K6" s="27">
        <v>40</v>
      </c>
      <c r="L6" s="26">
        <f>J6*K6</f>
        <v>15710.640000000003</v>
      </c>
      <c r="M6" s="42"/>
      <c r="N6" s="43"/>
      <c r="O6" s="20"/>
    </row>
    <row r="7" spans="1:15" x14ac:dyDescent="0.25">
      <c r="A7" s="13" t="s">
        <v>0</v>
      </c>
      <c r="B7" s="8" t="s">
        <v>10</v>
      </c>
      <c r="C7" s="21" t="s">
        <v>12</v>
      </c>
      <c r="D7" s="14">
        <v>6</v>
      </c>
      <c r="E7" s="23">
        <v>46023</v>
      </c>
      <c r="F7" s="24">
        <v>33895.224000000002</v>
      </c>
      <c r="G7" s="22">
        <v>20805.991999999998</v>
      </c>
      <c r="H7" s="53">
        <v>46054</v>
      </c>
      <c r="I7" s="54">
        <v>37657.705999999998</v>
      </c>
      <c r="J7" s="25">
        <f t="shared" ref="J7:J13" si="0">I7-F7</f>
        <v>3762.4819999999963</v>
      </c>
      <c r="K7" s="27">
        <v>1</v>
      </c>
      <c r="L7" s="26">
        <f t="shared" ref="L7:L13" si="1">J7*K7</f>
        <v>3762.4819999999963</v>
      </c>
      <c r="M7" s="42"/>
      <c r="N7" s="43"/>
      <c r="O7" s="20"/>
    </row>
    <row r="8" spans="1:15" x14ac:dyDescent="0.25">
      <c r="A8" s="13" t="s">
        <v>0</v>
      </c>
      <c r="B8" s="8" t="s">
        <v>10</v>
      </c>
      <c r="C8" s="21" t="s">
        <v>13</v>
      </c>
      <c r="D8" s="14">
        <v>6</v>
      </c>
      <c r="E8" s="23">
        <v>46023</v>
      </c>
      <c r="F8" s="24">
        <v>4704.2290000000003</v>
      </c>
      <c r="G8" s="22">
        <v>3079.1570000000002</v>
      </c>
      <c r="H8" s="53">
        <v>46054</v>
      </c>
      <c r="I8" s="54">
        <v>5276.7089999999998</v>
      </c>
      <c r="J8" s="25">
        <f t="shared" si="0"/>
        <v>572.47999999999956</v>
      </c>
      <c r="K8" s="27">
        <v>40</v>
      </c>
      <c r="L8" s="26">
        <f t="shared" si="1"/>
        <v>22899.199999999983</v>
      </c>
      <c r="M8" s="42"/>
      <c r="N8" s="43"/>
      <c r="O8" s="20"/>
    </row>
    <row r="9" spans="1:15" x14ac:dyDescent="0.25">
      <c r="A9" s="13" t="s">
        <v>0</v>
      </c>
      <c r="B9" s="8" t="s">
        <v>10</v>
      </c>
      <c r="C9" s="21" t="s">
        <v>14</v>
      </c>
      <c r="D9" s="14">
        <v>6</v>
      </c>
      <c r="E9" s="23">
        <v>46023</v>
      </c>
      <c r="F9" s="24">
        <v>123.90600000000001</v>
      </c>
      <c r="G9" s="22">
        <v>87.491</v>
      </c>
      <c r="H9" s="53">
        <v>46054</v>
      </c>
      <c r="I9" s="54">
        <v>132.82300000000001</v>
      </c>
      <c r="J9" s="25">
        <f t="shared" si="0"/>
        <v>8.9170000000000016</v>
      </c>
      <c r="K9" s="27">
        <v>50</v>
      </c>
      <c r="L9" s="26">
        <f t="shared" si="1"/>
        <v>445.85000000000008</v>
      </c>
      <c r="M9" s="42"/>
      <c r="N9" s="43"/>
      <c r="O9" s="20"/>
    </row>
    <row r="10" spans="1:15" x14ac:dyDescent="0.25">
      <c r="A10" s="13" t="s">
        <v>0</v>
      </c>
      <c r="B10" s="8" t="s">
        <v>10</v>
      </c>
      <c r="C10" s="21" t="s">
        <v>15</v>
      </c>
      <c r="D10" s="14">
        <v>6</v>
      </c>
      <c r="E10" s="23">
        <v>46023</v>
      </c>
      <c r="F10" s="24">
        <v>2570.4479999999999</v>
      </c>
      <c r="G10" s="22">
        <v>1733.806</v>
      </c>
      <c r="H10" s="53">
        <v>46054</v>
      </c>
      <c r="I10" s="54">
        <v>2871.22</v>
      </c>
      <c r="J10" s="25">
        <f t="shared" si="0"/>
        <v>300.77199999999993</v>
      </c>
      <c r="K10" s="27">
        <v>50</v>
      </c>
      <c r="L10" s="26">
        <f t="shared" si="1"/>
        <v>15038.599999999997</v>
      </c>
      <c r="M10" s="42"/>
      <c r="N10" s="43"/>
      <c r="O10" s="20"/>
    </row>
    <row r="11" spans="1:15" x14ac:dyDescent="0.25">
      <c r="A11" s="13" t="s">
        <v>0</v>
      </c>
      <c r="B11" s="8" t="s">
        <v>10</v>
      </c>
      <c r="C11" s="21" t="s">
        <v>16</v>
      </c>
      <c r="D11" s="14">
        <v>6</v>
      </c>
      <c r="E11" s="23">
        <v>46023</v>
      </c>
      <c r="F11" s="24">
        <v>2106.422</v>
      </c>
      <c r="G11" s="22">
        <v>1301.6179999999999</v>
      </c>
      <c r="H11" s="53">
        <v>46054</v>
      </c>
      <c r="I11" s="54">
        <v>2426.4920000000002</v>
      </c>
      <c r="J11" s="25">
        <f t="shared" si="0"/>
        <v>320.07000000000016</v>
      </c>
      <c r="K11" s="27">
        <v>40</v>
      </c>
      <c r="L11" s="26">
        <f t="shared" si="1"/>
        <v>12802.800000000007</v>
      </c>
      <c r="M11" s="42"/>
      <c r="N11" s="43"/>
      <c r="O11" s="20"/>
    </row>
    <row r="12" spans="1:15" x14ac:dyDescent="0.25">
      <c r="A12" s="13" t="s">
        <v>0</v>
      </c>
      <c r="B12" s="8" t="s">
        <v>10</v>
      </c>
      <c r="C12" s="21" t="s">
        <v>17</v>
      </c>
      <c r="D12" s="14">
        <v>6</v>
      </c>
      <c r="E12" s="23">
        <v>46023</v>
      </c>
      <c r="F12" s="24">
        <v>3146.9630000000002</v>
      </c>
      <c r="G12" s="22">
        <v>2082.864</v>
      </c>
      <c r="H12" s="53">
        <v>46054</v>
      </c>
      <c r="I12" s="54">
        <v>3531.7640000000001</v>
      </c>
      <c r="J12" s="25">
        <f t="shared" si="0"/>
        <v>384.80099999999993</v>
      </c>
      <c r="K12" s="27">
        <v>50</v>
      </c>
      <c r="L12" s="26">
        <f t="shared" si="1"/>
        <v>19240.049999999996</v>
      </c>
      <c r="M12" s="42"/>
      <c r="N12" s="43"/>
      <c r="O12" s="20"/>
    </row>
    <row r="13" spans="1:15" x14ac:dyDescent="0.25">
      <c r="A13" s="13" t="s">
        <v>0</v>
      </c>
      <c r="B13" s="8" t="s">
        <v>10</v>
      </c>
      <c r="C13" s="21" t="s">
        <v>18</v>
      </c>
      <c r="D13" s="14">
        <v>6</v>
      </c>
      <c r="E13" s="23">
        <v>46023</v>
      </c>
      <c r="F13" s="24">
        <v>281.423</v>
      </c>
      <c r="G13" s="22">
        <v>246.755</v>
      </c>
      <c r="H13" s="53">
        <v>46054</v>
      </c>
      <c r="I13" s="54">
        <v>313.31299999999999</v>
      </c>
      <c r="J13" s="25">
        <f t="shared" si="0"/>
        <v>31.889999999999986</v>
      </c>
      <c r="K13" s="27">
        <v>50</v>
      </c>
      <c r="L13" s="26">
        <f t="shared" si="1"/>
        <v>1594.4999999999993</v>
      </c>
      <c r="M13" s="42"/>
      <c r="N13" s="43"/>
      <c r="O13" s="20"/>
    </row>
    <row r="14" spans="1:15" x14ac:dyDescent="0.25">
      <c r="A14" s="47" t="s">
        <v>19</v>
      </c>
      <c r="B14" s="48"/>
      <c r="C14" s="48"/>
      <c r="D14" s="48"/>
      <c r="E14" s="48"/>
      <c r="F14" s="48"/>
      <c r="G14" s="48"/>
      <c r="H14" s="48"/>
      <c r="I14" s="48"/>
      <c r="J14" s="48"/>
      <c r="K14" s="49"/>
      <c r="L14" s="26">
        <f>SUM(L6:L13)</f>
        <v>91494.121999999974</v>
      </c>
      <c r="M14" s="42"/>
      <c r="N14" s="43"/>
      <c r="O14" s="20"/>
    </row>
    <row r="15" spans="1:15" x14ac:dyDescent="0.25">
      <c r="A15" s="18" t="s">
        <v>0</v>
      </c>
      <c r="B15" s="28" t="s">
        <v>0</v>
      </c>
      <c r="C15" s="28"/>
      <c r="D15" s="28"/>
      <c r="E15" s="28"/>
      <c r="F15" s="28"/>
      <c r="G15" s="28" t="s">
        <v>0</v>
      </c>
      <c r="H15" s="28"/>
      <c r="I15" s="28"/>
      <c r="J15" s="28"/>
      <c r="K15" s="29" t="s">
        <v>0</v>
      </c>
      <c r="L15" s="29"/>
      <c r="M15" s="29"/>
      <c r="N15" s="29"/>
      <c r="O15" s="20"/>
    </row>
    <row r="16" spans="1:15" ht="15" customHeight="1" x14ac:dyDescent="0.25">
      <c r="A16" s="39" t="s">
        <v>22</v>
      </c>
      <c r="B16" s="40"/>
      <c r="C16" s="40"/>
      <c r="D16" s="40"/>
      <c r="E16" s="40"/>
      <c r="F16" s="40"/>
      <c r="G16" s="40"/>
      <c r="H16" s="40"/>
      <c r="I16" s="40"/>
      <c r="J16" s="41"/>
      <c r="K16" s="19" t="s">
        <v>0</v>
      </c>
      <c r="L16" s="19"/>
      <c r="M16" s="19"/>
      <c r="N16" s="19"/>
      <c r="O16" s="20"/>
    </row>
    <row r="17" spans="1:14" ht="15" customHeight="1" x14ac:dyDescent="0.25">
      <c r="A17" s="30" t="s">
        <v>20</v>
      </c>
      <c r="B17" s="31"/>
      <c r="C17" s="31"/>
      <c r="D17" s="31"/>
      <c r="E17" s="31"/>
      <c r="F17" s="31"/>
      <c r="G17" s="31"/>
      <c r="H17" s="31"/>
      <c r="I17" s="32"/>
      <c r="J17" s="11">
        <v>26102.2</v>
      </c>
      <c r="K17" s="9"/>
      <c r="L17" s="9"/>
      <c r="M17" s="9"/>
      <c r="N17" s="9"/>
    </row>
    <row r="18" spans="1:14" ht="15" customHeight="1" x14ac:dyDescent="0.25">
      <c r="A18" s="30" t="s">
        <v>23</v>
      </c>
      <c r="B18" s="31"/>
      <c r="C18" s="31"/>
      <c r="D18" s="31"/>
      <c r="E18" s="31"/>
      <c r="F18" s="31"/>
      <c r="G18" s="31"/>
      <c r="H18" s="31"/>
      <c r="I18" s="32"/>
      <c r="J18" s="55">
        <f>L14</f>
        <v>91494.121999999974</v>
      </c>
      <c r="K18" s="9"/>
      <c r="L18" s="9"/>
      <c r="M18" s="9"/>
      <c r="N18" s="9"/>
    </row>
    <row r="19" spans="1:14" ht="15" customHeight="1" x14ac:dyDescent="0.25">
      <c r="A19" s="36" t="s">
        <v>24</v>
      </c>
      <c r="B19" s="37"/>
      <c r="C19" s="37"/>
      <c r="D19" s="37"/>
      <c r="E19" s="37"/>
      <c r="F19" s="37"/>
      <c r="G19" s="37"/>
      <c r="H19" s="37"/>
      <c r="I19" s="38"/>
      <c r="J19" s="11">
        <v>46467</v>
      </c>
      <c r="K19" s="9"/>
      <c r="L19" s="9"/>
      <c r="M19" s="9"/>
      <c r="N19" s="9"/>
    </row>
    <row r="20" spans="1:14" ht="15" customHeight="1" x14ac:dyDescent="0.25">
      <c r="A20" s="36" t="s">
        <v>25</v>
      </c>
      <c r="B20" s="37"/>
      <c r="C20" s="37"/>
      <c r="D20" s="37"/>
      <c r="E20" s="37"/>
      <c r="F20" s="37"/>
      <c r="G20" s="37"/>
      <c r="H20" s="37"/>
      <c r="I20" s="38"/>
      <c r="J20" s="11">
        <v>17423</v>
      </c>
      <c r="K20" s="9"/>
      <c r="L20" s="9"/>
      <c r="M20" s="9"/>
      <c r="N20" s="9"/>
    </row>
    <row r="21" spans="1:14" ht="15" customHeight="1" x14ac:dyDescent="0.25">
      <c r="A21" s="30" t="s">
        <v>21</v>
      </c>
      <c r="B21" s="31"/>
      <c r="C21" s="31"/>
      <c r="D21" s="31"/>
      <c r="E21" s="31"/>
      <c r="F21" s="31"/>
      <c r="G21" s="31"/>
      <c r="H21" s="31"/>
      <c r="I21" s="32"/>
      <c r="J21" s="11">
        <f>J18-J19-J20</f>
        <v>27604.121999999974</v>
      </c>
      <c r="K21" s="9"/>
      <c r="L21" s="9"/>
      <c r="M21" s="9"/>
      <c r="N21" s="9"/>
    </row>
    <row r="22" spans="1:14" ht="15" customHeight="1" x14ac:dyDescent="0.25">
      <c r="A22" s="30" t="s">
        <v>26</v>
      </c>
      <c r="B22" s="31"/>
      <c r="C22" s="31"/>
      <c r="D22" s="31"/>
      <c r="E22" s="31"/>
      <c r="F22" s="31"/>
      <c r="G22" s="31"/>
      <c r="H22" s="31"/>
      <c r="I22" s="32"/>
      <c r="J22" s="15">
        <f>J21*7.24</f>
        <v>199853.84327999983</v>
      </c>
      <c r="K22" s="9"/>
      <c r="L22" s="9"/>
      <c r="M22" s="9"/>
      <c r="N22" s="9"/>
    </row>
    <row r="23" spans="1:14" ht="15" customHeight="1" x14ac:dyDescent="0.25">
      <c r="A23" s="33" t="s">
        <v>27</v>
      </c>
      <c r="B23" s="34"/>
      <c r="C23" s="34"/>
      <c r="D23" s="34"/>
      <c r="E23" s="34"/>
      <c r="F23" s="34"/>
      <c r="G23" s="34"/>
      <c r="H23" s="34"/>
      <c r="I23" s="35"/>
      <c r="J23" s="16">
        <f>J22/J17</f>
        <v>7.6565899916482065</v>
      </c>
      <c r="K23" s="9"/>
      <c r="L23" s="9"/>
      <c r="M23" s="9"/>
      <c r="N23" s="9"/>
    </row>
  </sheetData>
  <mergeCells count="30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2025-08-20T10:47:02Z</cp:lastPrinted>
  <dcterms:created xsi:type="dcterms:W3CDTF">2025-05-29T12:09:12Z</dcterms:created>
  <dcterms:modified xsi:type="dcterms:W3CDTF">2026-02-24T11:56:46Z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